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KTO\Industry_Academia\Postdoctoral Fellowship 2025\"/>
    </mc:Choice>
  </mc:AlternateContent>
  <xr:revisionPtr revIDLastSave="0" documentId="8_{FB404833-B335-4763-9730-72485CC6C9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udget" sheetId="1" r:id="rId1"/>
    <sheet name="NEW RSOs rate" sheetId="7" r:id="rId2"/>
  </sheets>
  <definedNames>
    <definedName name="_xlnm.Print_Area" localSheetId="1">'NEW RSOs rate'!$A$1:$N$11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1" l="1"/>
  <c r="C13" i="1" s="1"/>
  <c r="B10" i="1"/>
  <c r="B13" i="1" s="1"/>
  <c r="D10" i="1"/>
  <c r="D8" i="1"/>
  <c r="D7" i="1"/>
  <c r="D9" i="1"/>
  <c r="H7" i="7"/>
  <c r="I7" i="7" s="1"/>
  <c r="K7" i="7" s="1"/>
  <c r="C7" i="7"/>
  <c r="D7" i="7" s="1"/>
  <c r="F7" i="7" s="1"/>
  <c r="H6" i="7"/>
  <c r="I6" i="7" s="1"/>
  <c r="K6" i="7" s="1"/>
  <c r="C6" i="7"/>
  <c r="D6" i="7" s="1"/>
  <c r="F6" i="7" s="1"/>
  <c r="D13" i="1" l="1"/>
</calcChain>
</file>

<file path=xl/sharedStrings.xml><?xml version="1.0" encoding="utf-8"?>
<sst xmlns="http://schemas.openxmlformats.org/spreadsheetml/2006/main" count="35" uniqueCount="21">
  <si>
    <t>Detailed Budget</t>
  </si>
  <si>
    <t>Year 1</t>
  </si>
  <si>
    <t>Year 2</t>
  </si>
  <si>
    <t>Total</t>
  </si>
  <si>
    <t>Euro</t>
  </si>
  <si>
    <t>EUR</t>
  </si>
  <si>
    <t>Research Support Officer III (PhD)</t>
  </si>
  <si>
    <t>Total (must correspond to the total in the Application Form)</t>
  </si>
  <si>
    <t>MEYR Post Doc Fellowship</t>
  </si>
  <si>
    <t>Research Support Officer IV (Post Doc with experience)</t>
  </si>
  <si>
    <t>UM cost calculations for Research Support Officers as per Council Approval 13/07/23</t>
  </si>
  <si>
    <t>Add Annual NI &amp; Bonus</t>
  </si>
  <si>
    <t>Employer total annual cost</t>
  </si>
  <si>
    <t>Productive Hours</t>
  </si>
  <si>
    <t>Project Hourly Rate</t>
  </si>
  <si>
    <t>Employee Annual equivalent</t>
  </si>
  <si>
    <t>Notes:</t>
  </si>
  <si>
    <r>
      <t>Total funding must not exceed Euro 72,000/year/</t>
    </r>
    <r>
      <rPr>
        <b/>
        <u/>
        <sz val="11"/>
        <color rgb="FFC00000"/>
        <rFont val="Calibri"/>
        <family val="2"/>
        <scheme val="minor"/>
      </rPr>
      <t>post doctoral fellow</t>
    </r>
  </si>
  <si>
    <t>1. RSO III or IV (refer to Employer Total Annual Cost on the next sheet)</t>
  </si>
  <si>
    <t>3. Project Support Office costs</t>
  </si>
  <si>
    <t>2. Research, Training &amp; Networking Costs ( equipment, consumables, dissemination costs etc.)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</si>
</sst>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Arial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C00000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b/>
      <sz val="14"/>
      <color rgb="FF0000FF"/>
      <name val="Arial"/>
      <family val="2"/>
    </font>
    <font>
      <sz val="11"/>
      <color rgb="FF0000FF"/>
      <name val="Calibri"/>
      <family val="2"/>
      <scheme val="minor"/>
    </font>
    <font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9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164" fontId="2" fillId="0" borderId="1" xfId="1" applyNumberFormat="1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4" xfId="0" applyFont="1" applyBorder="1" applyAlignment="1">
      <alignment wrapText="1"/>
    </xf>
    <xf numFmtId="0" fontId="8" fillId="0" borderId="0" xfId="0" applyFont="1" applyAlignment="1">
      <alignment wrapText="1"/>
    </xf>
    <xf numFmtId="0" fontId="8" fillId="0" borderId="7" xfId="0" applyFont="1" applyBorder="1"/>
    <xf numFmtId="164" fontId="0" fillId="0" borderId="0" xfId="1" applyNumberFormat="1" applyFont="1"/>
    <xf numFmtId="0" fontId="13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2" fillId="0" borderId="0" xfId="0" applyFont="1"/>
    <xf numFmtId="0" fontId="10" fillId="0" borderId="5" xfId="2" applyFont="1" applyBorder="1" applyAlignment="1">
      <alignment horizontal="center" wrapText="1"/>
    </xf>
    <xf numFmtId="0" fontId="10" fillId="0" borderId="6" xfId="2" applyFont="1" applyBorder="1" applyAlignment="1">
      <alignment horizontal="center" wrapText="1"/>
    </xf>
    <xf numFmtId="0" fontId="10" fillId="3" borderId="6" xfId="2" applyFont="1" applyFill="1" applyBorder="1" applyAlignment="1">
      <alignment horizontal="center" wrapText="1"/>
    </xf>
    <xf numFmtId="0" fontId="10" fillId="3" borderId="13" xfId="2" applyFont="1" applyFill="1" applyBorder="1" applyAlignment="1">
      <alignment horizontal="center" wrapText="1"/>
    </xf>
    <xf numFmtId="0" fontId="10" fillId="0" borderId="5" xfId="2" applyFont="1" applyBorder="1" applyAlignment="1">
      <alignment horizontal="center"/>
    </xf>
    <xf numFmtId="0" fontId="10" fillId="0" borderId="6" xfId="2" applyFont="1" applyBorder="1" applyAlignment="1">
      <alignment horizontal="center"/>
    </xf>
    <xf numFmtId="0" fontId="10" fillId="3" borderId="6" xfId="2" applyFont="1" applyFill="1" applyBorder="1" applyAlignment="1">
      <alignment horizontal="center"/>
    </xf>
    <xf numFmtId="0" fontId="10" fillId="3" borderId="13" xfId="2" applyFont="1" applyFill="1" applyBorder="1" applyAlignment="1">
      <alignment horizontal="center"/>
    </xf>
    <xf numFmtId="0" fontId="10" fillId="0" borderId="14" xfId="2" applyFont="1" applyBorder="1" applyAlignment="1">
      <alignment horizontal="center"/>
    </xf>
    <xf numFmtId="43" fontId="12" fillId="4" borderId="8" xfId="1" applyFont="1" applyFill="1" applyBorder="1" applyAlignment="1">
      <alignment horizontal="right"/>
    </xf>
    <xf numFmtId="0" fontId="11" fillId="3" borderId="15" xfId="0" applyFont="1" applyFill="1" applyBorder="1" applyAlignment="1">
      <alignment wrapText="1"/>
    </xf>
    <xf numFmtId="164" fontId="12" fillId="4" borderId="16" xfId="1" applyNumberFormat="1" applyFont="1" applyFill="1" applyBorder="1" applyAlignment="1">
      <alignment horizontal="right"/>
    </xf>
    <xf numFmtId="43" fontId="11" fillId="3" borderId="8" xfId="1" applyFont="1" applyFill="1" applyBorder="1" applyAlignment="1">
      <alignment horizontal="right"/>
    </xf>
    <xf numFmtId="164" fontId="17" fillId="4" borderId="9" xfId="1" applyNumberFormat="1" applyFont="1" applyFill="1" applyBorder="1" applyAlignment="1">
      <alignment horizontal="center"/>
    </xf>
    <xf numFmtId="43" fontId="12" fillId="3" borderId="10" xfId="1" applyFont="1" applyFill="1" applyBorder="1" applyAlignment="1">
      <alignment horizontal="center"/>
    </xf>
    <xf numFmtId="164" fontId="12" fillId="4" borderId="12" xfId="1" applyNumberFormat="1" applyFont="1" applyFill="1" applyBorder="1" applyAlignment="1">
      <alignment horizontal="center"/>
    </xf>
    <xf numFmtId="0" fontId="0" fillId="0" borderId="0" xfId="0" applyFont="1" applyAlignment="1"/>
    <xf numFmtId="0" fontId="11" fillId="5" borderId="0" xfId="0" applyFont="1" applyFill="1" applyAlignment="1">
      <alignment wrapText="1"/>
    </xf>
    <xf numFmtId="43" fontId="0" fillId="0" borderId="0" xfId="0" applyNumberFormat="1"/>
    <xf numFmtId="0" fontId="9" fillId="0" borderId="0" xfId="2"/>
    <xf numFmtId="0" fontId="12" fillId="5" borderId="0" xfId="0" applyFont="1" applyFill="1"/>
    <xf numFmtId="0" fontId="0" fillId="0" borderId="0" xfId="0"/>
    <xf numFmtId="0" fontId="0" fillId="0" borderId="0" xfId="0" applyFont="1"/>
    <xf numFmtId="164" fontId="1" fillId="0" borderId="0" xfId="1" applyNumberFormat="1" applyFont="1"/>
    <xf numFmtId="0" fontId="15" fillId="2" borderId="11" xfId="2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/>
    </xf>
    <xf numFmtId="0" fontId="16" fillId="2" borderId="3" xfId="0" applyFont="1" applyFill="1" applyBorder="1" applyAlignment="1">
      <alignment horizontal="center"/>
    </xf>
  </cellXfs>
  <cellStyles count="5">
    <cellStyle name="Comma" xfId="1" builtinId="3"/>
    <cellStyle name="Comma 2" xfId="4" xr:uid="{F1426A6B-0820-43BB-A337-5DB754FC0610}"/>
    <cellStyle name="Normal" xfId="0" builtinId="0"/>
    <cellStyle name="Normal 2" xfId="2" xr:uid="{00000000-0005-0000-0000-000002000000}"/>
    <cellStyle name="Normal 2 2" xfId="3" xr:uid="{6FC96E1C-1AEC-48F4-8F72-E5C2F0300B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"/>
  <sheetViews>
    <sheetView tabSelected="1" workbookViewId="0">
      <selection activeCell="E21" sqref="E21"/>
    </sheetView>
  </sheetViews>
  <sheetFormatPr defaultRowHeight="15" x14ac:dyDescent="0.25"/>
  <cols>
    <col min="1" max="1" width="93.7109375" customWidth="1"/>
    <col min="2" max="2" width="10.5703125" bestFit="1" customWidth="1"/>
    <col min="4" max="4" width="9.5703125" bestFit="1" customWidth="1"/>
  </cols>
  <sheetData>
    <row r="1" spans="1:4" x14ac:dyDescent="0.25">
      <c r="A1" s="1" t="s">
        <v>8</v>
      </c>
    </row>
    <row r="2" spans="1:4" x14ac:dyDescent="0.25">
      <c r="A2" s="1" t="s">
        <v>0</v>
      </c>
    </row>
    <row r="3" spans="1:4" x14ac:dyDescent="0.25">
      <c r="A3" s="2"/>
    </row>
    <row r="5" spans="1:4" x14ac:dyDescent="0.25">
      <c r="B5" s="14" t="s">
        <v>1</v>
      </c>
      <c r="C5" s="14" t="s">
        <v>2</v>
      </c>
      <c r="D5" s="14" t="s">
        <v>3</v>
      </c>
    </row>
    <row r="6" spans="1:4" x14ac:dyDescent="0.25">
      <c r="B6" s="14" t="s">
        <v>4</v>
      </c>
      <c r="C6" s="14" t="s">
        <v>4</v>
      </c>
      <c r="D6" s="14" t="s">
        <v>4</v>
      </c>
    </row>
    <row r="7" spans="1:4" x14ac:dyDescent="0.25">
      <c r="A7" s="38" t="s">
        <v>18</v>
      </c>
      <c r="B7" s="11"/>
      <c r="C7" s="11"/>
      <c r="D7" s="11">
        <f>B7+C7</f>
        <v>0</v>
      </c>
    </row>
    <row r="8" spans="1:4" s="37" customFormat="1" x14ac:dyDescent="0.25">
      <c r="A8" s="38" t="s">
        <v>20</v>
      </c>
      <c r="B8" s="11"/>
      <c r="C8" s="11"/>
      <c r="D8" s="11">
        <f>B8+C8</f>
        <v>0</v>
      </c>
    </row>
    <row r="9" spans="1:4" s="1" customFormat="1" x14ac:dyDescent="0.25">
      <c r="A9" s="32" t="s">
        <v>19</v>
      </c>
      <c r="B9" s="39">
        <v>1500</v>
      </c>
      <c r="C9" s="39">
        <v>1500</v>
      </c>
      <c r="D9" s="39">
        <f t="shared" ref="D9" si="0">B9+C9</f>
        <v>3000</v>
      </c>
    </row>
    <row r="10" spans="1:4" ht="15.75" thickBot="1" x14ac:dyDescent="0.3">
      <c r="A10" s="1" t="s">
        <v>7</v>
      </c>
      <c r="B10" s="3">
        <f>SUM(B7:B9)</f>
        <v>1500</v>
      </c>
      <c r="C10" s="3">
        <f>SUM(C7:C9)</f>
        <v>1500</v>
      </c>
      <c r="D10" s="3">
        <f>SUM(D7:D9)</f>
        <v>3000</v>
      </c>
    </row>
    <row r="11" spans="1:4" ht="15.75" thickTop="1" x14ac:dyDescent="0.25"/>
    <row r="13" spans="1:4" x14ac:dyDescent="0.25">
      <c r="A13" s="12" t="s">
        <v>17</v>
      </c>
      <c r="B13" s="13" t="str">
        <f>IF(B10&gt;72000,"ERROR","OK")</f>
        <v>OK</v>
      </c>
      <c r="C13" s="13" t="str">
        <f>IF(C10&gt;72000,"ERROR","OK")</f>
        <v>OK</v>
      </c>
      <c r="D13" s="13" t="str">
        <f>IF(D10&gt;144000,"ERROR","OK")</f>
        <v>OK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01C83-0DE4-4AE8-8E85-537D0F378AF0}">
  <sheetPr>
    <pageSetUpPr fitToPage="1"/>
  </sheetPr>
  <dimension ref="A1:Z18"/>
  <sheetViews>
    <sheetView view="pageBreakPreview" zoomScale="70" zoomScaleNormal="60" zoomScaleSheetLayoutView="70" workbookViewId="0">
      <selection activeCell="E25" sqref="E25"/>
    </sheetView>
  </sheetViews>
  <sheetFormatPr defaultRowHeight="15" x14ac:dyDescent="0.25"/>
  <cols>
    <col min="1" max="1" width="27.42578125" style="37" customWidth="1"/>
    <col min="2" max="2" width="18.28515625" style="37" customWidth="1"/>
    <col min="3" max="3" width="13.7109375" style="37" customWidth="1"/>
    <col min="4" max="4" width="16.42578125" style="37" customWidth="1"/>
    <col min="5" max="5" width="18" style="37" customWidth="1"/>
    <col min="6" max="6" width="16.140625" style="37" customWidth="1"/>
    <col min="7" max="7" width="18.28515625" style="37" customWidth="1"/>
    <col min="8" max="8" width="13.7109375" style="37" customWidth="1"/>
    <col min="9" max="9" width="16.42578125" style="37" customWidth="1"/>
    <col min="10" max="10" width="18" style="37" customWidth="1"/>
    <col min="11" max="11" width="16.140625" style="37" customWidth="1"/>
    <col min="12" max="16384" width="9.140625" style="37"/>
  </cols>
  <sheetData>
    <row r="1" spans="1:26" s="6" customFormat="1" ht="21" x14ac:dyDescent="0.35">
      <c r="A1" s="4" t="s">
        <v>10</v>
      </c>
    </row>
    <row r="2" spans="1:26" s="6" customFormat="1" ht="21.75" thickBot="1" x14ac:dyDescent="0.4">
      <c r="A2" s="5"/>
    </row>
    <row r="3" spans="1:26" s="7" customFormat="1" ht="18.75" thickBot="1" x14ac:dyDescent="0.3">
      <c r="B3" s="40">
        <v>2028</v>
      </c>
      <c r="C3" s="41"/>
      <c r="D3" s="41"/>
      <c r="E3" s="41"/>
      <c r="F3" s="42"/>
      <c r="G3" s="40">
        <v>2029</v>
      </c>
      <c r="H3" s="41"/>
      <c r="I3" s="41"/>
      <c r="J3" s="41"/>
      <c r="K3" s="42"/>
    </row>
    <row r="4" spans="1:26" s="9" customFormat="1" ht="72.75" thickBot="1" x14ac:dyDescent="0.3">
      <c r="A4" s="8"/>
      <c r="B4" s="16" t="s">
        <v>15</v>
      </c>
      <c r="C4" s="17" t="s">
        <v>11</v>
      </c>
      <c r="D4" s="18" t="s">
        <v>12</v>
      </c>
      <c r="E4" s="17" t="s">
        <v>13</v>
      </c>
      <c r="F4" s="19" t="s">
        <v>14</v>
      </c>
      <c r="G4" s="16" t="s">
        <v>15</v>
      </c>
      <c r="H4" s="17" t="s">
        <v>11</v>
      </c>
      <c r="I4" s="18" t="s">
        <v>12</v>
      </c>
      <c r="J4" s="17" t="s">
        <v>13</v>
      </c>
      <c r="K4" s="19" t="s">
        <v>14</v>
      </c>
    </row>
    <row r="5" spans="1:26" s="7" customFormat="1" ht="18.75" thickBot="1" x14ac:dyDescent="0.3">
      <c r="A5" s="10"/>
      <c r="B5" s="20" t="s">
        <v>5</v>
      </c>
      <c r="C5" s="24" t="s">
        <v>5</v>
      </c>
      <c r="D5" s="22" t="s">
        <v>5</v>
      </c>
      <c r="E5" s="21"/>
      <c r="F5" s="23" t="s">
        <v>5</v>
      </c>
      <c r="G5" s="20" t="s">
        <v>5</v>
      </c>
      <c r="H5" s="24" t="s">
        <v>5</v>
      </c>
      <c r="I5" s="22" t="s">
        <v>5</v>
      </c>
      <c r="J5" s="21"/>
      <c r="K5" s="23" t="s">
        <v>5</v>
      </c>
    </row>
    <row r="6" spans="1:26" s="15" customFormat="1" ht="45.4" customHeight="1" x14ac:dyDescent="0.25">
      <c r="A6" s="26" t="s">
        <v>9</v>
      </c>
      <c r="B6" s="27">
        <v>48672</v>
      </c>
      <c r="C6" s="25">
        <f>((54.43*1.03*1.03*1.03*53+512.52))</f>
        <v>3664.8079223300001</v>
      </c>
      <c r="D6" s="28">
        <f t="shared" ref="D6:D7" si="0">B6+C6</f>
        <v>52336.807922330001</v>
      </c>
      <c r="E6" s="29">
        <v>1720</v>
      </c>
      <c r="F6" s="30">
        <f t="shared" ref="F6:F7" si="1">D6/E6</f>
        <v>30.428376699029069</v>
      </c>
      <c r="G6" s="27">
        <v>49463</v>
      </c>
      <c r="H6" s="25">
        <f>((54.43*1.03*1.03*1.03*1.03*52+512.52))</f>
        <v>3698.1151154716003</v>
      </c>
      <c r="I6" s="28">
        <f t="shared" ref="I6:I7" si="2">G6+H6</f>
        <v>53161.115115471599</v>
      </c>
      <c r="J6" s="29">
        <v>1720</v>
      </c>
      <c r="K6" s="30">
        <f t="shared" ref="K6:K7" si="3">I6/J6</f>
        <v>30.907625067134649</v>
      </c>
    </row>
    <row r="7" spans="1:26" s="15" customFormat="1" ht="45.4" customHeight="1" x14ac:dyDescent="0.25">
      <c r="A7" s="26" t="s">
        <v>6</v>
      </c>
      <c r="B7" s="31">
        <v>38272</v>
      </c>
      <c r="C7" s="25">
        <f>((54.43*1.03*1.03*1.03*53+512.52))</f>
        <v>3664.8079223300001</v>
      </c>
      <c r="D7" s="28">
        <f t="shared" si="0"/>
        <v>41936.807922330001</v>
      </c>
      <c r="E7" s="29">
        <v>1720</v>
      </c>
      <c r="F7" s="30">
        <f t="shared" si="1"/>
        <v>24.381865071122093</v>
      </c>
      <c r="G7" s="31">
        <v>39063</v>
      </c>
      <c r="H7" s="25">
        <f>((54.43*1.03*1.03*1.03*1.03*52+512.52))</f>
        <v>3698.1151154716003</v>
      </c>
      <c r="I7" s="28">
        <f t="shared" si="2"/>
        <v>42761.115115471599</v>
      </c>
      <c r="J7" s="29">
        <v>1720</v>
      </c>
      <c r="K7" s="30">
        <f t="shared" si="3"/>
        <v>24.861113439227672</v>
      </c>
    </row>
    <row r="8" spans="1:26" x14ac:dyDescent="0.25">
      <c r="A8" s="33" t="s">
        <v>16</v>
      </c>
      <c r="D8" s="34"/>
      <c r="I8" s="34"/>
    </row>
    <row r="9" spans="1:26" ht="11.25" customHeight="1" x14ac:dyDescent="0.25">
      <c r="A9" s="33"/>
    </row>
    <row r="10" spans="1:26" x14ac:dyDescent="0.25">
      <c r="A10" s="36"/>
      <c r="D10" s="34"/>
    </row>
    <row r="11" spans="1:26" x14ac:dyDescent="0.25">
      <c r="A11" s="15"/>
    </row>
    <row r="12" spans="1:26" x14ac:dyDescent="0.25">
      <c r="A12" s="15"/>
    </row>
    <row r="13" spans="1:26" s="35" customFormat="1" x14ac:dyDescent="0.25">
      <c r="A13" s="37"/>
      <c r="B13" s="37"/>
      <c r="C13" s="37"/>
      <c r="D13" s="37"/>
      <c r="E13" s="37"/>
      <c r="F13" s="34"/>
      <c r="G13" s="37"/>
      <c r="H13" s="37"/>
      <c r="I13" s="37"/>
      <c r="J13" s="37"/>
      <c r="K13" s="34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</row>
    <row r="18" spans="1:26" s="35" customFormat="1" x14ac:dyDescent="0.25">
      <c r="A18" s="37"/>
      <c r="B18" s="1"/>
      <c r="C18" s="37"/>
      <c r="D18" s="37"/>
      <c r="E18" s="37"/>
      <c r="F18" s="37"/>
      <c r="G18" s="1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</row>
  </sheetData>
  <sheetProtection selectLockedCells="1" selectUnlockedCells="1"/>
  <mergeCells count="2">
    <mergeCell ref="B3:F3"/>
    <mergeCell ref="G3:K3"/>
  </mergeCells>
  <pageMargins left="0.25" right="0.25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Budget</vt:lpstr>
      <vt:lpstr>NEW RSOs rate</vt:lpstr>
      <vt:lpstr>'NEW RSOs rate'!Print_Area</vt:lpstr>
    </vt:vector>
  </TitlesOfParts>
  <Company>University of Malta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MIFSUD</dc:creator>
  <cp:lastModifiedBy>ELISA VELLA</cp:lastModifiedBy>
  <dcterms:created xsi:type="dcterms:W3CDTF">2021-11-12T12:39:46Z</dcterms:created>
  <dcterms:modified xsi:type="dcterms:W3CDTF">2025-11-10T15:01:36Z</dcterms:modified>
</cp:coreProperties>
</file>